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https://sagov-my.sharepoint.com/personal/jessica_hafner_sa_gov_au/Documents/ANZAN EEGCNC/2024 Criteria Documents Final/"/>
    </mc:Choice>
  </mc:AlternateContent>
  <xr:revisionPtr revIDLastSave="121" documentId="13_ncr:1_{A2F05128-397F-FC49-ACCD-323D8EF08D8B}" xr6:coauthVersionLast="47" xr6:coauthVersionMax="47" xr10:uidLastSave="{B72906FD-899C-7E40-8275-82D50C2BEAFF}"/>
  <bookViews>
    <workbookView xWindow="540" yWindow="700" windowWidth="36860" windowHeight="26380" xr2:uid="{FFD032A3-4DE6-EE4B-9F98-815271BB50F6}"/>
  </bookViews>
  <sheets>
    <sheet name="NCS EMG Fellowship Logbook" sheetId="1" r:id="rId1"/>
    <sheet name="EP Logbook" sheetId="3" r:id="rId2"/>
    <sheet name="Lis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I21" i="3"/>
  <c r="I20" i="3"/>
  <c r="I19" i="3"/>
  <c r="I18" i="3"/>
  <c r="J23" i="1"/>
  <c r="J22" i="1"/>
  <c r="J21" i="1"/>
  <c r="J20" i="1"/>
  <c r="J19" i="1"/>
  <c r="J18" i="1"/>
  <c r="I17" i="3" l="1"/>
</calcChain>
</file>

<file path=xl/sharedStrings.xml><?xml version="1.0" encoding="utf-8"?>
<sst xmlns="http://schemas.openxmlformats.org/spreadsheetml/2006/main" count="86" uniqueCount="64">
  <si>
    <t>Date study performed</t>
  </si>
  <si>
    <t>Study Type</t>
  </si>
  <si>
    <t>EMG performed?</t>
  </si>
  <si>
    <t>Complexity rating</t>
  </si>
  <si>
    <t>Notes</t>
  </si>
  <si>
    <t>Carpal tunnel syndrome</t>
  </si>
  <si>
    <t>Ulnar neuropathy</t>
  </si>
  <si>
    <t>Brachial plexopathy/radiculopathy</t>
  </si>
  <si>
    <t>Peripheral neuropathy</t>
  </si>
  <si>
    <t>Radial neuropathy</t>
  </si>
  <si>
    <t>Foot drop study</t>
  </si>
  <si>
    <t>Motor neurone disease</t>
  </si>
  <si>
    <t>Myopathy</t>
  </si>
  <si>
    <t>SFEMG</t>
  </si>
  <si>
    <t>Repetitive nerve stimulation</t>
  </si>
  <si>
    <t>Cranial studies (facial/blink)</t>
  </si>
  <si>
    <t>Tarsal tunnel studies</t>
  </si>
  <si>
    <t>Lumbar plexopathy/radiculopathy</t>
  </si>
  <si>
    <t>Complexity</t>
  </si>
  <si>
    <t>Simple</t>
  </si>
  <si>
    <t>Moderate</t>
  </si>
  <si>
    <t>High</t>
  </si>
  <si>
    <t>Notes:</t>
  </si>
  <si>
    <t>Case Counter</t>
  </si>
  <si>
    <t>Repetitive Stimulation</t>
  </si>
  <si>
    <t>Cranial studies</t>
  </si>
  <si>
    <t>Only record cases that you have performed 'hands on'.</t>
  </si>
  <si>
    <t>Complexity Guide:</t>
  </si>
  <si>
    <t>Upper limb mononeuroapthies</t>
  </si>
  <si>
    <t>Radiculopathy, peripheral neuropathy, radial neuropathies</t>
  </si>
  <si>
    <t>MND, myopathy, NMJ disorders/RNS, plexopathy, myopathy</t>
  </si>
  <si>
    <t>EMG</t>
  </si>
  <si>
    <t>None</t>
  </si>
  <si>
    <t>One muscle only</t>
  </si>
  <si>
    <t>2 - 3 muscles</t>
  </si>
  <si>
    <t>&gt; 3 muscles</t>
  </si>
  <si>
    <t>Trainee Name</t>
  </si>
  <si>
    <t>Fellowship Start Date:</t>
  </si>
  <si>
    <t>Fellowship End Date:</t>
  </si>
  <si>
    <t>Minimum Requirement</t>
  </si>
  <si>
    <t>Level 2</t>
  </si>
  <si>
    <t>Level 3</t>
  </si>
  <si>
    <t>N/A</t>
  </si>
  <si>
    <t>Other (enter detail in Notes)</t>
  </si>
  <si>
    <t>If you find this sheet does not work as expected, please notify the ANZAN EEGCNC by emailing eeg.emg@anzan.org.au</t>
  </si>
  <si>
    <t>Clinical question (free text)</t>
  </si>
  <si>
    <t>Diagnosis (free text)</t>
  </si>
  <si>
    <r>
      <t xml:space="preserve">If you perform more than one study on one patient (e.g. peripheral neuropathy screen then repetitive nerve </t>
    </r>
    <r>
      <rPr>
        <i/>
        <sz val="9"/>
        <color theme="1"/>
        <rFont val="Calibri (Body)"/>
      </rPr>
      <t>stimulation), enter as two separate studies so that the counter will include totals. Studies entered as 'other' will not be counted in the Case Counter and may need to be highlighted in your application letter if critical to ensuring you meet the minimum case numbers.</t>
    </r>
  </si>
  <si>
    <t>ANZAN NCS/EMG Level 2 &amp; 3 Logbook</t>
  </si>
  <si>
    <r>
      <t xml:space="preserve">Although the numbers indicated are a </t>
    </r>
    <r>
      <rPr>
        <i/>
        <sz val="12"/>
        <color theme="1"/>
        <rFont val="Calibri"/>
        <family val="2"/>
        <scheme val="minor"/>
      </rPr>
      <t>minimum</t>
    </r>
    <r>
      <rPr>
        <sz val="12"/>
        <color theme="1"/>
        <rFont val="Calibri"/>
        <family val="2"/>
        <scheme val="minor"/>
      </rPr>
      <t xml:space="preserve"> requirement, it is strongly recommended to continue to log all cases you do during your training time even after meeting these minimum requirments.</t>
    </r>
  </si>
  <si>
    <t>ANZAN Evoked Potential Logbook</t>
  </si>
  <si>
    <t>Age of patient (y)</t>
  </si>
  <si>
    <t>EP Training</t>
  </si>
  <si>
    <t>Upper limb SSEPs</t>
  </si>
  <si>
    <t>Lower limb SSEPs</t>
  </si>
  <si>
    <t>Visual evoked potentials</t>
  </si>
  <si>
    <t>Other types</t>
  </si>
  <si>
    <t>This workbook includes a separate tab for Evoked Potentials. 
Click here or use the tabs to naviagate to the EP Logbook.</t>
  </si>
  <si>
    <t>EP Study Type</t>
  </si>
  <si>
    <t>UL SSEP</t>
  </si>
  <si>
    <t>LL SSEP</t>
  </si>
  <si>
    <t>VEP</t>
  </si>
  <si>
    <t>BAER</t>
  </si>
  <si>
    <t>MEP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</si>
</sst>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2"/>
      <color theme="1"/>
      <name val="Calibri"/>
      <family val="2"/>
      <scheme val="minor"/>
    </font>
    <font>
      <i/>
      <sz val="12"/>
      <color theme="1"/>
      <name val="Calibri"/>
      <family val="2"/>
      <scheme val="minor"/>
    </font>
    <font>
      <i/>
      <sz val="9"/>
      <color theme="1"/>
      <name val="Calibri"/>
      <family val="2"/>
      <scheme val="minor"/>
    </font>
    <font>
      <i/>
      <sz val="9"/>
      <color theme="1"/>
      <name val="Calibri (Body)"/>
    </font>
    <font>
      <sz val="12"/>
      <color theme="1"/>
      <name val="Arial Rounded MT Bold"/>
      <family val="2"/>
    </font>
    <font>
      <sz val="18"/>
      <color theme="1"/>
      <name val="Arial Rounded MT Bold"/>
      <family val="2"/>
    </font>
    <font>
      <sz val="10"/>
      <color theme="1"/>
      <name val="Calibri"/>
      <family val="2"/>
      <scheme val="minor"/>
    </font>
    <font>
      <i/>
      <sz val="10"/>
      <color theme="1"/>
      <name val="Calibri"/>
      <family val="2"/>
      <scheme val="minor"/>
    </font>
    <font>
      <i/>
      <sz val="11"/>
      <color theme="1"/>
      <name val="Calibri"/>
      <family val="2"/>
      <scheme val="minor"/>
    </font>
    <font>
      <u/>
      <sz val="12"/>
      <color theme="10"/>
      <name val="Calibri"/>
      <family val="2"/>
      <scheme val="minor"/>
    </font>
    <font>
      <sz val="12"/>
      <color rgb="FF00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10">
    <xf numFmtId="0" fontId="0" fillId="0" borderId="0" xfId="0"/>
    <xf numFmtId="0" fontId="0" fillId="0" borderId="0" xfId="0" applyAlignment="1">
      <alignment vertical="center" wrapText="1"/>
    </xf>
    <xf numFmtId="0" fontId="1" fillId="2" borderId="2" xfId="0" applyFont="1" applyFill="1" applyBorder="1" applyAlignment="1">
      <alignment vertical="center" wrapText="1"/>
    </xf>
    <xf numFmtId="0" fontId="0" fillId="2" borderId="5" xfId="0" applyFill="1" applyBorder="1" applyAlignment="1">
      <alignment vertical="center" wrapText="1"/>
    </xf>
    <xf numFmtId="0" fontId="0" fillId="2" borderId="7" xfId="0" applyFill="1" applyBorder="1" applyAlignment="1">
      <alignment vertical="center" wrapText="1"/>
    </xf>
    <xf numFmtId="0" fontId="1" fillId="3" borderId="16" xfId="0" applyFont="1" applyFill="1" applyBorder="1"/>
    <xf numFmtId="14" fontId="0" fillId="0" borderId="0" xfId="0" applyNumberFormat="1"/>
    <xf numFmtId="0" fontId="0" fillId="4" borderId="4" xfId="0" applyFill="1" applyBorder="1"/>
    <xf numFmtId="14" fontId="0" fillId="4" borderId="5" xfId="0" applyNumberFormat="1" applyFill="1" applyBorder="1"/>
    <xf numFmtId="0" fontId="0" fillId="4" borderId="6" xfId="0" applyFill="1" applyBorder="1"/>
    <xf numFmtId="14" fontId="0" fillId="4" borderId="7" xfId="0" applyNumberFormat="1" applyFill="1" applyBorder="1"/>
    <xf numFmtId="0" fontId="0" fillId="4" borderId="9" xfId="0" applyFill="1" applyBorder="1"/>
    <xf numFmtId="14" fontId="1" fillId="4" borderId="2" xfId="0" applyNumberFormat="1" applyFont="1" applyFill="1" applyBorder="1"/>
    <xf numFmtId="0" fontId="0" fillId="3" borderId="2" xfId="0" applyFill="1" applyBorder="1"/>
    <xf numFmtId="0" fontId="0" fillId="3" borderId="5" xfId="0" applyFill="1" applyBorder="1"/>
    <xf numFmtId="0" fontId="0" fillId="3" borderId="7" xfId="0" applyFill="1" applyBorder="1"/>
    <xf numFmtId="0" fontId="1" fillId="3" borderId="18" xfId="0" applyFont="1" applyFill="1" applyBorder="1"/>
    <xf numFmtId="0" fontId="0" fillId="3" borderId="19" xfId="0" applyFill="1" applyBorder="1"/>
    <xf numFmtId="0" fontId="0" fillId="3" borderId="17" xfId="0" applyFill="1" applyBorder="1"/>
    <xf numFmtId="0" fontId="0" fillId="3" borderId="20" xfId="0" applyFill="1" applyBorder="1"/>
    <xf numFmtId="0" fontId="0" fillId="5" borderId="5" xfId="0" applyFill="1" applyBorder="1" applyAlignment="1">
      <alignment horizontal="center"/>
    </xf>
    <xf numFmtId="0" fontId="0" fillId="5" borderId="6" xfId="0" applyFill="1" applyBorder="1" applyAlignment="1">
      <alignment horizontal="center"/>
    </xf>
    <xf numFmtId="0" fontId="0" fillId="5" borderId="9" xfId="0"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0" fillId="3" borderId="4" xfId="0" applyFill="1" applyBorder="1"/>
    <xf numFmtId="0" fontId="0" fillId="3" borderId="6" xfId="0" applyFill="1" applyBorder="1"/>
    <xf numFmtId="0" fontId="0" fillId="3" borderId="9" xfId="0" applyFill="1" applyBorder="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2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14" fontId="6" fillId="6" borderId="0" xfId="0" applyNumberFormat="1" applyFont="1" applyFill="1" applyAlignment="1">
      <alignment horizontal="center" vertical="center" wrapText="1"/>
    </xf>
    <xf numFmtId="14" fontId="5" fillId="6" borderId="0" xfId="0" applyNumberFormat="1" applyFont="1" applyFill="1" applyAlignment="1">
      <alignment horizontal="center" vertical="center" wrapText="1"/>
    </xf>
    <xf numFmtId="0" fontId="0" fillId="7" borderId="10"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0" xfId="0" applyFill="1" applyAlignment="1">
      <alignment horizontal="center" vertical="center" wrapText="1"/>
    </xf>
    <xf numFmtId="0" fontId="0" fillId="7" borderId="22"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0" xfId="0" applyFill="1" applyAlignment="1">
      <alignment horizontal="center" vertical="center" wrapText="1"/>
    </xf>
    <xf numFmtId="0" fontId="0" fillId="5" borderId="22" xfId="0" applyFill="1" applyBorder="1" applyAlignment="1">
      <alignment horizontal="center" vertical="center" wrapText="1"/>
    </xf>
    <xf numFmtId="14" fontId="0" fillId="0" borderId="0" xfId="0" applyNumberFormat="1" applyAlignment="1">
      <alignment vertical="center" wrapText="1"/>
    </xf>
    <xf numFmtId="0" fontId="1" fillId="0" borderId="0" xfId="0" applyFont="1"/>
    <xf numFmtId="0" fontId="0" fillId="0" borderId="0" xfId="0" applyAlignment="1">
      <alignment vertical="center"/>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0" borderId="0" xfId="0" applyAlignment="1">
      <alignment horizontal="left" vertical="center"/>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2" fillId="0" borderId="0" xfId="0" applyFont="1" applyAlignment="1">
      <alignment vertical="center" wrapText="1"/>
    </xf>
    <xf numFmtId="0" fontId="1" fillId="5" borderId="24" xfId="0" applyFont="1" applyFill="1" applyBorder="1" applyAlignment="1">
      <alignment horizontal="center"/>
    </xf>
    <xf numFmtId="0" fontId="1" fillId="0" borderId="0" xfId="0" applyFont="1" applyAlignment="1">
      <alignment horizontal="center"/>
    </xf>
    <xf numFmtId="0" fontId="1" fillId="3" borderId="25" xfId="0" applyFont="1" applyFill="1" applyBorder="1"/>
    <xf numFmtId="0" fontId="1" fillId="3" borderId="26" xfId="0" applyFont="1" applyFill="1" applyBorder="1"/>
    <xf numFmtId="0" fontId="0" fillId="5" borderId="24" xfId="0" applyFill="1" applyBorder="1" applyAlignment="1">
      <alignment horizontal="center"/>
    </xf>
    <xf numFmtId="0" fontId="0" fillId="0" borderId="0" xfId="0" applyAlignment="1">
      <alignment horizontal="center"/>
    </xf>
    <xf numFmtId="0" fontId="0" fillId="3" borderId="27" xfId="0" applyFill="1" applyBorder="1"/>
    <xf numFmtId="0" fontId="0" fillId="3" borderId="28" xfId="0" applyFill="1" applyBorder="1"/>
    <xf numFmtId="0" fontId="0" fillId="5" borderId="29" xfId="0" applyFill="1" applyBorder="1" applyAlignment="1">
      <alignment horizontal="center"/>
    </xf>
    <xf numFmtId="0" fontId="10" fillId="0" borderId="0" xfId="1" applyFill="1" applyAlignment="1">
      <alignment vertical="center"/>
    </xf>
    <xf numFmtId="0" fontId="10" fillId="8" borderId="10" xfId="1" applyFill="1" applyBorder="1" applyAlignment="1">
      <alignment horizontal="center" vertical="center" wrapText="1"/>
    </xf>
    <xf numFmtId="0" fontId="10" fillId="8" borderId="11" xfId="1" applyFill="1" applyBorder="1" applyAlignment="1">
      <alignment horizontal="center" vertical="center" wrapText="1"/>
    </xf>
    <xf numFmtId="0" fontId="10" fillId="8" borderId="12" xfId="1" applyFill="1" applyBorder="1" applyAlignment="1">
      <alignment horizontal="center" vertical="center" wrapText="1"/>
    </xf>
    <xf numFmtId="0" fontId="10" fillId="8" borderId="21" xfId="1" applyFill="1" applyBorder="1" applyAlignment="1">
      <alignment horizontal="center" vertical="center" wrapText="1"/>
    </xf>
    <xf numFmtId="0" fontId="10" fillId="8" borderId="0" xfId="1" applyFill="1" applyBorder="1" applyAlignment="1">
      <alignment horizontal="center" vertical="center" wrapText="1"/>
    </xf>
    <xf numFmtId="0" fontId="10" fillId="8" borderId="22" xfId="1" applyFill="1" applyBorder="1" applyAlignment="1">
      <alignment horizontal="center" vertical="center" wrapText="1"/>
    </xf>
    <xf numFmtId="0" fontId="10" fillId="8" borderId="13" xfId="1" applyFill="1" applyBorder="1" applyAlignment="1">
      <alignment horizontal="center" vertical="center" wrapText="1"/>
    </xf>
    <xf numFmtId="0" fontId="10" fillId="8" borderId="14" xfId="1" applyFill="1" applyBorder="1" applyAlignment="1">
      <alignment horizontal="center" vertical="center" wrapText="1"/>
    </xf>
    <xf numFmtId="0" fontId="10" fillId="8" borderId="15" xfId="1" applyFill="1" applyBorder="1" applyAlignment="1">
      <alignment horizontal="center" vertical="center" wrapText="1"/>
    </xf>
    <xf numFmtId="0" fontId="11" fillId="0" borderId="0" xfId="0" applyFont="1"/>
    <xf numFmtId="0" fontId="0" fillId="0" borderId="0" xfId="0" applyFill="1" applyBorder="1"/>
    <xf numFmtId="0" fontId="0" fillId="0" borderId="0" xfId="0" applyFill="1" applyBorder="1" applyAlignment="1">
      <alignment horizontal="center"/>
    </xf>
    <xf numFmtId="0" fontId="0" fillId="5" borderId="7" xfId="0" applyFill="1" applyBorder="1" applyAlignment="1">
      <alignment horizontal="center"/>
    </xf>
  </cellXfs>
  <cellStyles count="2">
    <cellStyle name="Hyperlink" xfId="1" builtinId="8"/>
    <cellStyle name="Normal" xfId="0" builtinId="0"/>
  </cellStyles>
  <dxfs count="3">
    <dxf>
      <numFmt numFmtId="19" formatCode="d/m/yyyy"/>
    </dxf>
    <dxf>
      <alignment horizontal="general" vertical="center" textRotation="0" wrapText="1" indent="0" justifyLastLine="0" shrinkToFit="0" readingOrder="0"/>
    </dxf>
    <dxf>
      <numFmt numFmtId="19" formatCode="d/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77A7D4-33D4-BE4B-BF0C-1C8ECDFAA326}" name="Table1" displayName="Table1" ref="A8:G1003" totalsRowShown="0">
  <autoFilter ref="A8:G1003" xr:uid="{F977A7D4-33D4-BE4B-BF0C-1C8ECDFAA326}"/>
  <tableColumns count="7">
    <tableColumn id="1" xr3:uid="{F3A4E32F-6895-6543-8270-3BD25573590E}" name="Date study performed" dataDxfId="2"/>
    <tableColumn id="2" xr3:uid="{C5B17E60-8149-774D-8ABC-D993697B591F}" name="Study Type"/>
    <tableColumn id="3" xr3:uid="{57BE5CAD-64D3-1D42-9C12-EB954EF2F049}" name="EMG performed?"/>
    <tableColumn id="4" xr3:uid="{04298EB5-52A2-4D44-8A2C-2F089F826C33}" name="Clinical question (free text)"/>
    <tableColumn id="5" xr3:uid="{87D877F3-66F0-B746-BF71-B7D2046072F9}" name="Diagnosis (free text)"/>
    <tableColumn id="6" xr3:uid="{9E7A7926-381A-E245-B11D-6304814DE28D}" name="Complexity rating"/>
    <tableColumn id="8" xr3:uid="{8D337A51-51A4-1847-BC19-807F2F95B205}" name="Notes"/>
  </tableColumns>
  <tableStyleInfo name="TableStyleDark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692A86-D599-DD4E-8425-A4154CC0F4B6}" name="Table13" displayName="Table13" ref="A8:F1004" totalsRowShown="0" headerRowDxfId="1">
  <autoFilter ref="A8:F1004" xr:uid="{93692A86-D599-DD4E-8425-A4154CC0F4B6}"/>
  <tableColumns count="6">
    <tableColumn id="1" xr3:uid="{AE67FF3A-8FCB-FC4D-B161-280367F16AFA}" name="Date study performed" dataDxfId="0"/>
    <tableColumn id="2" xr3:uid="{24E098BC-9FCA-6247-9BCD-CE45A06F0E31}" name="Study Type"/>
    <tableColumn id="3" xr3:uid="{3821E8C9-FAC5-DB44-94C2-A730A2FB7C72}" name="Age of patient (y)"/>
    <tableColumn id="4" xr3:uid="{AF82B476-FA5F-AC41-A1CB-44227023B07B}" name="Clinical question (free text)"/>
    <tableColumn id="5" xr3:uid="{75F0F057-6C0C-374D-9296-C13A48B82A3D}" name="Diagnosis (free text)"/>
    <tableColumn id="8" xr3:uid="{C08B11AF-B704-7444-9A22-0288259ADFB8}" name="Notes"/>
  </tableColumns>
  <tableStyleInfo name="TableStyleDark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920A-07FB-4146-A196-30292EF9BFA1}">
  <dimension ref="A1:M34"/>
  <sheetViews>
    <sheetView tabSelected="1" workbookViewId="0">
      <selection activeCell="K52" sqref="K52"/>
    </sheetView>
  </sheetViews>
  <sheetFormatPr baseColWidth="10" defaultRowHeight="16" x14ac:dyDescent="0.2"/>
  <cols>
    <col min="1" max="1" width="21.33203125" style="6" customWidth="1"/>
    <col min="2" max="2" width="29" bestFit="1" customWidth="1"/>
    <col min="3" max="3" width="17.83203125" bestFit="1" customWidth="1"/>
    <col min="4" max="4" width="27.1640625" customWidth="1"/>
    <col min="5" max="5" width="20.6640625" customWidth="1"/>
    <col min="6" max="6" width="17.83203125" customWidth="1"/>
    <col min="7" max="7" width="24.6640625" customWidth="1"/>
    <col min="8" max="8" width="2.33203125" customWidth="1"/>
    <col min="9" max="9" width="23.1640625" customWidth="1"/>
    <col min="10" max="10" width="17.5" customWidth="1"/>
  </cols>
  <sheetData>
    <row r="1" spans="1:13" x14ac:dyDescent="0.2">
      <c r="A1" s="43" t="s">
        <v>48</v>
      </c>
      <c r="B1" s="44"/>
      <c r="C1" s="44"/>
      <c r="D1" s="44"/>
      <c r="E1" s="44"/>
      <c r="F1" s="44"/>
      <c r="G1" s="44"/>
      <c r="H1" s="44"/>
      <c r="I1" s="44"/>
      <c r="J1" s="44"/>
      <c r="K1" s="44"/>
      <c r="L1" s="44"/>
      <c r="M1" s="44"/>
    </row>
    <row r="2" spans="1:13" x14ac:dyDescent="0.2">
      <c r="A2" s="44"/>
      <c r="B2" s="44"/>
      <c r="C2" s="44"/>
      <c r="D2" s="44"/>
      <c r="E2" s="44"/>
      <c r="F2" s="44"/>
      <c r="G2" s="44"/>
      <c r="H2" s="44"/>
      <c r="I2" s="44"/>
      <c r="J2" s="44"/>
      <c r="K2" s="44"/>
      <c r="L2" s="44"/>
      <c r="M2" s="44"/>
    </row>
    <row r="3" spans="1:13" ht="17" thickBot="1" x14ac:dyDescent="0.25"/>
    <row r="4" spans="1:13" x14ac:dyDescent="0.2">
      <c r="A4" s="12" t="s">
        <v>36</v>
      </c>
      <c r="B4" s="7"/>
      <c r="D4" s="34" t="s">
        <v>47</v>
      </c>
      <c r="E4" s="35"/>
      <c r="F4" s="35"/>
      <c r="G4" s="36"/>
      <c r="I4" s="45" t="s">
        <v>49</v>
      </c>
      <c r="J4" s="46"/>
      <c r="K4" s="46"/>
      <c r="L4" s="46"/>
      <c r="M4" s="47"/>
    </row>
    <row r="5" spans="1:13" x14ac:dyDescent="0.2">
      <c r="A5" s="8" t="s">
        <v>37</v>
      </c>
      <c r="B5" s="9"/>
      <c r="D5" s="37"/>
      <c r="E5" s="38"/>
      <c r="F5" s="38"/>
      <c r="G5" s="39"/>
      <c r="I5" s="48"/>
      <c r="J5" s="49"/>
      <c r="K5" s="49"/>
      <c r="L5" s="49"/>
      <c r="M5" s="50"/>
    </row>
    <row r="6" spans="1:13" ht="17" thickBot="1" x14ac:dyDescent="0.25">
      <c r="A6" s="10" t="s">
        <v>38</v>
      </c>
      <c r="B6" s="11"/>
      <c r="D6" s="40"/>
      <c r="E6" s="41"/>
      <c r="F6" s="41"/>
      <c r="G6" s="42"/>
      <c r="I6" s="51"/>
      <c r="J6" s="52"/>
      <c r="K6" s="52"/>
      <c r="L6" s="52"/>
      <c r="M6" s="53"/>
    </row>
    <row r="7" spans="1:13" ht="17" thickBot="1" x14ac:dyDescent="0.25"/>
    <row r="8" spans="1:13" ht="16" customHeight="1" x14ac:dyDescent="0.2">
      <c r="A8" s="6" t="s">
        <v>0</v>
      </c>
      <c r="B8" t="s">
        <v>1</v>
      </c>
      <c r="C8" t="s">
        <v>2</v>
      </c>
      <c r="D8" t="s">
        <v>45</v>
      </c>
      <c r="E8" t="s">
        <v>46</v>
      </c>
      <c r="F8" t="s">
        <v>3</v>
      </c>
      <c r="G8" t="s">
        <v>4</v>
      </c>
      <c r="I8" s="61" t="s">
        <v>22</v>
      </c>
      <c r="J8" s="62"/>
      <c r="K8" s="62"/>
      <c r="L8" s="62"/>
      <c r="M8" s="63"/>
    </row>
    <row r="9" spans="1:13" ht="16" customHeight="1" thickBot="1" x14ac:dyDescent="0.25">
      <c r="I9" s="58" t="s">
        <v>26</v>
      </c>
      <c r="J9" s="59"/>
      <c r="K9" s="59"/>
      <c r="L9" s="59"/>
      <c r="M9" s="60"/>
    </row>
    <row r="10" spans="1:13" ht="17" x14ac:dyDescent="0.2">
      <c r="I10" s="2" t="s">
        <v>27</v>
      </c>
      <c r="J10" s="56"/>
      <c r="K10" s="56"/>
      <c r="L10" s="56"/>
      <c r="M10" s="57"/>
    </row>
    <row r="11" spans="1:13" ht="17" customHeight="1" x14ac:dyDescent="0.2">
      <c r="I11" s="3" t="s">
        <v>19</v>
      </c>
      <c r="J11" s="66" t="s">
        <v>28</v>
      </c>
      <c r="K11" s="66"/>
      <c r="L11" s="66"/>
      <c r="M11" s="67"/>
    </row>
    <row r="12" spans="1:13" ht="17" customHeight="1" x14ac:dyDescent="0.2">
      <c r="I12" s="3" t="s">
        <v>20</v>
      </c>
      <c r="J12" s="66" t="s">
        <v>29</v>
      </c>
      <c r="K12" s="66"/>
      <c r="L12" s="66"/>
      <c r="M12" s="67"/>
    </row>
    <row r="13" spans="1:13" ht="18" customHeight="1" thickBot="1" x14ac:dyDescent="0.25">
      <c r="I13" s="4" t="s">
        <v>21</v>
      </c>
      <c r="J13" s="64" t="s">
        <v>30</v>
      </c>
      <c r="K13" s="64"/>
      <c r="L13" s="64"/>
      <c r="M13" s="65"/>
    </row>
    <row r="14" spans="1:13" ht="17" thickBot="1" x14ac:dyDescent="0.25">
      <c r="I14" s="1"/>
      <c r="J14" s="1"/>
      <c r="K14" s="1"/>
    </row>
    <row r="15" spans="1:13" x14ac:dyDescent="0.2">
      <c r="I15" s="1"/>
      <c r="J15" s="1"/>
      <c r="K15" s="54" t="s">
        <v>39</v>
      </c>
      <c r="L15" s="55"/>
    </row>
    <row r="16" spans="1:13" ht="17" thickBot="1" x14ac:dyDescent="0.25">
      <c r="K16" s="23" t="s">
        <v>40</v>
      </c>
      <c r="L16" s="24" t="s">
        <v>41</v>
      </c>
    </row>
    <row r="17" spans="9:13" ht="17" thickBot="1" x14ac:dyDescent="0.25">
      <c r="I17" s="5" t="s">
        <v>23</v>
      </c>
      <c r="J17" s="16">
        <f>SUM(J18:J20)</f>
        <v>0</v>
      </c>
      <c r="K17" s="20">
        <v>300</v>
      </c>
      <c r="L17" s="21">
        <v>500</v>
      </c>
    </row>
    <row r="18" spans="9:13" x14ac:dyDescent="0.2">
      <c r="I18" s="13" t="s">
        <v>19</v>
      </c>
      <c r="J18" s="17">
        <f>COUNTIF(F9:F1003,"Simple")</f>
        <v>0</v>
      </c>
      <c r="K18" s="20">
        <v>100</v>
      </c>
      <c r="L18" s="21">
        <v>200</v>
      </c>
    </row>
    <row r="19" spans="9:13" x14ac:dyDescent="0.2">
      <c r="I19" s="14" t="s">
        <v>20</v>
      </c>
      <c r="J19" s="18">
        <f>COUNTIF(F9:F1003,"Moderate")</f>
        <v>0</v>
      </c>
      <c r="K19" s="20">
        <v>125</v>
      </c>
      <c r="L19" s="21">
        <v>200</v>
      </c>
    </row>
    <row r="20" spans="9:13" ht="17" thickBot="1" x14ac:dyDescent="0.25">
      <c r="I20" s="15" t="s">
        <v>21</v>
      </c>
      <c r="J20" s="19">
        <f>COUNTIF(F9:F1003,"High")</f>
        <v>0</v>
      </c>
      <c r="K20" s="20">
        <v>30</v>
      </c>
      <c r="L20" s="21">
        <v>50</v>
      </c>
    </row>
    <row r="21" spans="9:13" x14ac:dyDescent="0.2">
      <c r="I21" s="13" t="s">
        <v>24</v>
      </c>
      <c r="J21" s="25">
        <f>COUNTIF(B9:B1003,"Repetitive nerve stimulation")</f>
        <v>0</v>
      </c>
      <c r="K21" s="20">
        <v>5</v>
      </c>
      <c r="L21" s="21">
        <v>10</v>
      </c>
    </row>
    <row r="22" spans="9:13" x14ac:dyDescent="0.2">
      <c r="I22" s="14" t="s">
        <v>13</v>
      </c>
      <c r="J22" s="26">
        <f>COUNTIF(B9:B1003,"SFEMG")</f>
        <v>0</v>
      </c>
      <c r="K22" s="20" t="s">
        <v>42</v>
      </c>
      <c r="L22" s="21">
        <v>10</v>
      </c>
    </row>
    <row r="23" spans="9:13" ht="17" thickBot="1" x14ac:dyDescent="0.25">
      <c r="I23" s="15" t="s">
        <v>25</v>
      </c>
      <c r="J23" s="27">
        <f>COUNTIF(B9:B1003,"Cranial studies (facial/blink)")</f>
        <v>0</v>
      </c>
      <c r="K23" s="109" t="s">
        <v>42</v>
      </c>
      <c r="L23" s="22">
        <v>5</v>
      </c>
    </row>
    <row r="24" spans="9:13" x14ac:dyDescent="0.2">
      <c r="I24" s="107"/>
      <c r="J24" s="107"/>
      <c r="K24" s="108"/>
      <c r="L24" s="108"/>
      <c r="M24" s="107"/>
    </row>
    <row r="25" spans="9:13" x14ac:dyDescent="0.2">
      <c r="I25" s="107"/>
      <c r="J25" s="107"/>
      <c r="K25" s="108"/>
      <c r="L25" s="108"/>
      <c r="M25" s="107"/>
    </row>
    <row r="26" spans="9:13" x14ac:dyDescent="0.2">
      <c r="I26" s="107"/>
      <c r="J26" s="107"/>
      <c r="K26" s="108"/>
      <c r="L26" s="108"/>
      <c r="M26" s="107"/>
    </row>
    <row r="27" spans="9:13" x14ac:dyDescent="0.2">
      <c r="I27" s="107"/>
      <c r="J27" s="107"/>
      <c r="K27" s="108"/>
      <c r="L27" s="108"/>
      <c r="M27" s="107"/>
    </row>
    <row r="28" spans="9:13" ht="17" thickBot="1" x14ac:dyDescent="0.25"/>
    <row r="29" spans="9:13" ht="17" customHeight="1" x14ac:dyDescent="0.2">
      <c r="I29" s="28" t="s">
        <v>44</v>
      </c>
      <c r="J29" s="29"/>
      <c r="K29" s="29"/>
      <c r="L29" s="30"/>
    </row>
    <row r="30" spans="9:13" ht="17" thickBot="1" x14ac:dyDescent="0.25">
      <c r="I30" s="31"/>
      <c r="J30" s="32"/>
      <c r="K30" s="32"/>
      <c r="L30" s="33"/>
    </row>
    <row r="31" spans="9:13" ht="17" thickBot="1" x14ac:dyDescent="0.25"/>
    <row r="32" spans="9:13" x14ac:dyDescent="0.2">
      <c r="I32" s="97" t="s">
        <v>57</v>
      </c>
      <c r="J32" s="98"/>
      <c r="K32" s="98"/>
      <c r="L32" s="99"/>
    </row>
    <row r="33" spans="9:12" x14ac:dyDescent="0.2">
      <c r="I33" s="100"/>
      <c r="J33" s="101"/>
      <c r="K33" s="101"/>
      <c r="L33" s="102"/>
    </row>
    <row r="34" spans="9:12" ht="17" thickBot="1" x14ac:dyDescent="0.25">
      <c r="I34" s="103"/>
      <c r="J34" s="104"/>
      <c r="K34" s="104"/>
      <c r="L34" s="105"/>
    </row>
  </sheetData>
  <mergeCells count="12">
    <mergeCell ref="I32:L34"/>
    <mergeCell ref="I29:L30"/>
    <mergeCell ref="D4:G6"/>
    <mergeCell ref="A1:M2"/>
    <mergeCell ref="I4:M6"/>
    <mergeCell ref="K15:L15"/>
    <mergeCell ref="J10:M10"/>
    <mergeCell ref="I9:M9"/>
    <mergeCell ref="I8:M8"/>
    <mergeCell ref="J13:M13"/>
    <mergeCell ref="J12:M12"/>
    <mergeCell ref="J11:M11"/>
  </mergeCells>
  <hyperlinks>
    <hyperlink ref="I32:L34" location="'EP Logbook'!A1" display="This workbook includes a separate tab for Evoked Potentials. Click here or use the tabs to naviagate to the EP Logbook." xr:uid="{B9AB4880-D240-E24E-98DC-01DED3842F28}"/>
  </hyperlinks>
  <pageMargins left="0.7" right="0.7" top="0.75" bottom="0.75" header="0.3" footer="0.3"/>
  <headerFooter>
    <oddHeader>&amp;C&amp;"Arial"&amp;12&amp;KA80000 OFFICIAL&amp;1#_x000D_</oddHeader>
  </headerFooter>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3CAA6F68-CE59-E448-9342-6FB4503ECCEF}">
          <x14:formula1>
            <xm:f>Lists!$B$2:$B$4</xm:f>
          </x14:formula1>
          <xm:sqref>F9:F1003</xm:sqref>
        </x14:dataValidation>
        <x14:dataValidation type="list" allowBlank="1" showInputMessage="1" showErrorMessage="1" xr:uid="{804DEDE2-4CD6-7E41-8595-5C9F1B74AA93}">
          <x14:formula1>
            <xm:f>Lists!$C$2:$C$5</xm:f>
          </x14:formula1>
          <xm:sqref>C9:C1003</xm:sqref>
        </x14:dataValidation>
        <x14:dataValidation type="list" allowBlank="1" showInputMessage="1" showErrorMessage="1" xr:uid="{3F72497C-794E-5141-80B0-019A2A88D45A}">
          <x14:formula1>
            <xm:f>Lists!$A$2:$A$20</xm:f>
          </x14:formula1>
          <xm:sqref>B8 B1004:B1048576</xm:sqref>
        </x14:dataValidation>
        <x14:dataValidation type="list" allowBlank="1" showInputMessage="1" showErrorMessage="1" xr:uid="{78FA7112-A4D6-1E42-A8BA-6685417FBB8F}">
          <x14:formula1>
            <xm:f>Lists!$A$2:$A$15</xm:f>
          </x14:formula1>
          <xm:sqref>B9:B1003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DDCE-5CE9-8244-9265-EDB4B2C936A8}">
  <dimension ref="A1:L30"/>
  <sheetViews>
    <sheetView workbookViewId="0">
      <selection activeCell="B39" sqref="B39"/>
    </sheetView>
  </sheetViews>
  <sheetFormatPr baseColWidth="10" defaultColWidth="11" defaultRowHeight="16" x14ac:dyDescent="0.2"/>
  <cols>
    <col min="1" max="1" width="21.33203125" style="6" customWidth="1"/>
    <col min="2" max="2" width="29" bestFit="1" customWidth="1"/>
    <col min="3" max="3" width="17.83203125" bestFit="1" customWidth="1"/>
    <col min="4" max="4" width="46.5" customWidth="1"/>
    <col min="5" max="5" width="24.5" customWidth="1"/>
    <col min="6" max="6" width="24.6640625" customWidth="1"/>
    <col min="7" max="7" width="2.33203125" customWidth="1"/>
    <col min="8" max="8" width="23.1640625" customWidth="1"/>
    <col min="9" max="9" width="17.5" customWidth="1"/>
    <col min="12" max="12" width="24" customWidth="1"/>
  </cols>
  <sheetData>
    <row r="1" spans="1:12" x14ac:dyDescent="0.2">
      <c r="A1" s="43" t="s">
        <v>50</v>
      </c>
      <c r="B1" s="44"/>
      <c r="C1" s="44"/>
      <c r="D1" s="44"/>
      <c r="E1" s="44"/>
      <c r="F1" s="44"/>
      <c r="G1" s="44"/>
      <c r="H1" s="44"/>
      <c r="I1" s="44"/>
      <c r="J1" s="44"/>
      <c r="K1" s="44"/>
      <c r="L1" s="44"/>
    </row>
    <row r="2" spans="1:12" x14ac:dyDescent="0.2">
      <c r="A2" s="44"/>
      <c r="B2" s="44"/>
      <c r="C2" s="44"/>
      <c r="D2" s="44"/>
      <c r="E2" s="44"/>
      <c r="F2" s="44"/>
      <c r="G2" s="44"/>
      <c r="H2" s="44"/>
      <c r="I2" s="44"/>
      <c r="J2" s="44"/>
      <c r="K2" s="44"/>
      <c r="L2" s="44"/>
    </row>
    <row r="3" spans="1:12" ht="17" thickBot="1" x14ac:dyDescent="0.25"/>
    <row r="4" spans="1:12" ht="16" customHeight="1" x14ac:dyDescent="0.2">
      <c r="A4" s="12" t="s">
        <v>36</v>
      </c>
      <c r="B4" s="7"/>
      <c r="D4" s="68"/>
      <c r="E4" s="69"/>
      <c r="F4" s="70"/>
      <c r="H4" s="71" t="s">
        <v>49</v>
      </c>
      <c r="I4" s="72"/>
      <c r="J4" s="73"/>
      <c r="K4" s="1"/>
      <c r="L4" s="1"/>
    </row>
    <row r="5" spans="1:12" x14ac:dyDescent="0.2">
      <c r="A5" s="8" t="s">
        <v>37</v>
      </c>
      <c r="B5" s="9"/>
      <c r="D5" s="68"/>
      <c r="E5" s="70"/>
      <c r="F5" s="70"/>
      <c r="H5" s="74"/>
      <c r="I5" s="75"/>
      <c r="J5" s="76"/>
      <c r="K5" s="1"/>
      <c r="L5" s="1"/>
    </row>
    <row r="6" spans="1:12" ht="17" thickBot="1" x14ac:dyDescent="0.25">
      <c r="A6" s="10" t="s">
        <v>38</v>
      </c>
      <c r="B6" s="11"/>
      <c r="D6" s="68"/>
      <c r="E6" s="70"/>
      <c r="F6" s="70"/>
      <c r="H6" s="74"/>
      <c r="I6" s="75"/>
      <c r="J6" s="76"/>
      <c r="K6" s="1"/>
      <c r="L6" s="1"/>
    </row>
    <row r="7" spans="1:12" x14ac:dyDescent="0.2">
      <c r="H7" s="74"/>
      <c r="I7" s="75"/>
      <c r="J7" s="76"/>
    </row>
    <row r="8" spans="1:12" ht="17" x14ac:dyDescent="0.2">
      <c r="A8" s="77" t="s">
        <v>0</v>
      </c>
      <c r="B8" s="1" t="s">
        <v>1</v>
      </c>
      <c r="C8" s="1" t="s">
        <v>51</v>
      </c>
      <c r="D8" s="1" t="s">
        <v>45</v>
      </c>
      <c r="E8" s="1" t="s">
        <v>46</v>
      </c>
      <c r="F8" s="1" t="s">
        <v>4</v>
      </c>
      <c r="H8" s="74"/>
      <c r="I8" s="75"/>
      <c r="J8" s="76"/>
      <c r="K8" s="78"/>
      <c r="L8" s="78"/>
    </row>
    <row r="9" spans="1:12" ht="16" customHeight="1" x14ac:dyDescent="0.2">
      <c r="H9" s="74"/>
      <c r="I9" s="75"/>
      <c r="J9" s="76"/>
      <c r="K9" s="79"/>
      <c r="L9" s="79"/>
    </row>
    <row r="10" spans="1:12" x14ac:dyDescent="0.2">
      <c r="H10" s="74"/>
      <c r="I10" s="75"/>
      <c r="J10" s="76"/>
      <c r="K10" s="79"/>
      <c r="L10" s="79"/>
    </row>
    <row r="11" spans="1:12" ht="17" thickBot="1" x14ac:dyDescent="0.25">
      <c r="H11" s="80"/>
      <c r="I11" s="81"/>
      <c r="J11" s="82"/>
      <c r="K11" s="79"/>
      <c r="L11" s="79"/>
    </row>
    <row r="12" spans="1:12" ht="17" customHeight="1" x14ac:dyDescent="0.2">
      <c r="H12" s="83"/>
      <c r="I12" s="79"/>
      <c r="J12" s="79"/>
      <c r="K12" s="79"/>
      <c r="L12" s="79"/>
    </row>
    <row r="13" spans="1:12" ht="17" thickBot="1" x14ac:dyDescent="0.25">
      <c r="H13" s="79"/>
      <c r="I13" s="79"/>
      <c r="J13" s="79"/>
      <c r="K13" s="79"/>
      <c r="L13" s="79"/>
    </row>
    <row r="14" spans="1:12" x14ac:dyDescent="0.2">
      <c r="H14" s="79"/>
      <c r="I14" s="79"/>
      <c r="J14" s="84" t="s">
        <v>39</v>
      </c>
      <c r="K14" s="79"/>
      <c r="L14" s="79"/>
    </row>
    <row r="15" spans="1:12" ht="16" customHeight="1" x14ac:dyDescent="0.2">
      <c r="H15" s="1"/>
      <c r="I15" s="1"/>
      <c r="J15" s="85"/>
      <c r="K15" s="86"/>
    </row>
    <row r="16" spans="1:12" ht="17" thickBot="1" x14ac:dyDescent="0.25">
      <c r="J16" s="87" t="s">
        <v>52</v>
      </c>
      <c r="K16" s="88"/>
    </row>
    <row r="17" spans="8:11" ht="17" thickBot="1" x14ac:dyDescent="0.25">
      <c r="H17" s="89" t="s">
        <v>23</v>
      </c>
      <c r="I17" s="90">
        <f>SUM(I18:I21)</f>
        <v>0</v>
      </c>
      <c r="J17" s="91">
        <v>40</v>
      </c>
      <c r="K17" s="92"/>
    </row>
    <row r="18" spans="8:11" x14ac:dyDescent="0.2">
      <c r="H18" s="93" t="s">
        <v>53</v>
      </c>
      <c r="I18" s="94">
        <f>COUNTIF(Table13[Study Type],"UL SSEP")</f>
        <v>0</v>
      </c>
      <c r="J18" s="91">
        <v>10</v>
      </c>
      <c r="K18" s="92"/>
    </row>
    <row r="19" spans="8:11" x14ac:dyDescent="0.2">
      <c r="H19" s="14" t="s">
        <v>54</v>
      </c>
      <c r="I19" s="26">
        <f>COUNTIF(Table13[Study Type],"LL SSEP")</f>
        <v>0</v>
      </c>
      <c r="J19" s="91">
        <v>10</v>
      </c>
      <c r="K19" s="92"/>
    </row>
    <row r="20" spans="8:11" x14ac:dyDescent="0.2">
      <c r="H20" s="14" t="s">
        <v>55</v>
      </c>
      <c r="I20" s="26">
        <f>COUNTIF(Table13[Study Type],"VEP")</f>
        <v>0</v>
      </c>
      <c r="J20" s="91">
        <v>20</v>
      </c>
      <c r="K20" s="92"/>
    </row>
    <row r="21" spans="8:11" ht="17" thickBot="1" x14ac:dyDescent="0.25">
      <c r="H21" s="15" t="s">
        <v>56</v>
      </c>
      <c r="I21" s="27">
        <f>COUNTIF(Table13[Study Type],"BAER")+COUNTIF(Table13[Study Type],"MEP")</f>
        <v>0</v>
      </c>
      <c r="J21" s="95" t="s">
        <v>42</v>
      </c>
      <c r="K21" s="92"/>
    </row>
    <row r="22" spans="8:11" ht="17" thickBot="1" x14ac:dyDescent="0.25">
      <c r="J22" s="92"/>
      <c r="K22" s="92"/>
    </row>
    <row r="23" spans="8:11" x14ac:dyDescent="0.2">
      <c r="H23" s="28" t="s">
        <v>44</v>
      </c>
      <c r="I23" s="29"/>
      <c r="J23" s="29"/>
      <c r="K23" s="30"/>
    </row>
    <row r="24" spans="8:11" ht="17" thickBot="1" x14ac:dyDescent="0.25">
      <c r="H24" s="31"/>
      <c r="I24" s="32"/>
      <c r="J24" s="32"/>
      <c r="K24" s="33"/>
    </row>
    <row r="25" spans="8:11" x14ac:dyDescent="0.2">
      <c r="J25" s="92"/>
      <c r="K25" s="92"/>
    </row>
    <row r="26" spans="8:11" x14ac:dyDescent="0.2">
      <c r="H26" s="96"/>
      <c r="I26" s="96"/>
      <c r="J26" s="96"/>
      <c r="K26" s="96"/>
    </row>
    <row r="27" spans="8:11" x14ac:dyDescent="0.2">
      <c r="H27" s="96"/>
      <c r="I27" s="96"/>
      <c r="J27" s="96"/>
      <c r="K27" s="96"/>
    </row>
    <row r="28" spans="8:11" x14ac:dyDescent="0.2">
      <c r="H28" s="96"/>
      <c r="I28" s="96"/>
      <c r="J28" s="96"/>
      <c r="K28" s="96"/>
    </row>
    <row r="30" spans="8:11" ht="17" customHeight="1" x14ac:dyDescent="0.2"/>
  </sheetData>
  <mergeCells count="4">
    <mergeCell ref="A1:L2"/>
    <mergeCell ref="H4:J11"/>
    <mergeCell ref="J14:J15"/>
    <mergeCell ref="H23:K24"/>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6784C50F-1CC7-9B4B-99A4-FC4969754151}">
          <x14:formula1>
            <xm:f>Lists!$A$26:$A$30</xm:f>
          </x14:formula1>
          <xm:sqref>B9:B1004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9D77-829F-BC48-97DA-21387171FF4E}">
  <dimension ref="A1:C30"/>
  <sheetViews>
    <sheetView workbookViewId="0">
      <selection activeCell="A20" sqref="A20"/>
    </sheetView>
  </sheetViews>
  <sheetFormatPr baseColWidth="10" defaultRowHeight="16" x14ac:dyDescent="0.2"/>
  <cols>
    <col min="1" max="1" width="29.5" bestFit="1" customWidth="1"/>
    <col min="3" max="3" width="14.6640625" bestFit="1" customWidth="1"/>
  </cols>
  <sheetData>
    <row r="1" spans="1:3" x14ac:dyDescent="0.2">
      <c r="A1" t="s">
        <v>1</v>
      </c>
      <c r="B1" t="s">
        <v>18</v>
      </c>
      <c r="C1" t="s">
        <v>31</v>
      </c>
    </row>
    <row r="2" spans="1:3" x14ac:dyDescent="0.2">
      <c r="A2" t="s">
        <v>7</v>
      </c>
      <c r="B2" t="s">
        <v>19</v>
      </c>
      <c r="C2" t="s">
        <v>32</v>
      </c>
    </row>
    <row r="3" spans="1:3" x14ac:dyDescent="0.2">
      <c r="A3" t="s">
        <v>5</v>
      </c>
      <c r="B3" t="s">
        <v>20</v>
      </c>
      <c r="C3" t="s">
        <v>33</v>
      </c>
    </row>
    <row r="4" spans="1:3" x14ac:dyDescent="0.2">
      <c r="A4" t="s">
        <v>15</v>
      </c>
      <c r="B4" t="s">
        <v>21</v>
      </c>
      <c r="C4" t="s">
        <v>34</v>
      </c>
    </row>
    <row r="5" spans="1:3" x14ac:dyDescent="0.2">
      <c r="A5" t="s">
        <v>10</v>
      </c>
      <c r="C5" t="s">
        <v>35</v>
      </c>
    </row>
    <row r="6" spans="1:3" x14ac:dyDescent="0.2">
      <c r="A6" t="s">
        <v>17</v>
      </c>
    </row>
    <row r="7" spans="1:3" x14ac:dyDescent="0.2">
      <c r="A7" t="s">
        <v>11</v>
      </c>
    </row>
    <row r="8" spans="1:3" x14ac:dyDescent="0.2">
      <c r="A8" t="s">
        <v>12</v>
      </c>
    </row>
    <row r="9" spans="1:3" x14ac:dyDescent="0.2">
      <c r="A9" t="s">
        <v>8</v>
      </c>
    </row>
    <row r="10" spans="1:3" x14ac:dyDescent="0.2">
      <c r="A10" t="s">
        <v>9</v>
      </c>
    </row>
    <row r="11" spans="1:3" x14ac:dyDescent="0.2">
      <c r="A11" t="s">
        <v>14</v>
      </c>
    </row>
    <row r="12" spans="1:3" x14ac:dyDescent="0.2">
      <c r="A12" t="s">
        <v>13</v>
      </c>
    </row>
    <row r="13" spans="1:3" x14ac:dyDescent="0.2">
      <c r="A13" t="s">
        <v>16</v>
      </c>
    </row>
    <row r="14" spans="1:3" x14ac:dyDescent="0.2">
      <c r="A14" t="s">
        <v>6</v>
      </c>
    </row>
    <row r="15" spans="1:3" x14ac:dyDescent="0.2">
      <c r="A15" t="s">
        <v>43</v>
      </c>
    </row>
    <row r="25" spans="1:1" x14ac:dyDescent="0.2">
      <c r="A25" s="106" t="s">
        <v>58</v>
      </c>
    </row>
    <row r="26" spans="1:1" x14ac:dyDescent="0.2">
      <c r="A26" s="106" t="s">
        <v>59</v>
      </c>
    </row>
    <row r="27" spans="1:1" x14ac:dyDescent="0.2">
      <c r="A27" s="106" t="s">
        <v>60</v>
      </c>
    </row>
    <row r="28" spans="1:1" x14ac:dyDescent="0.2">
      <c r="A28" s="106" t="s">
        <v>61</v>
      </c>
    </row>
    <row r="29" spans="1:1" x14ac:dyDescent="0.2">
      <c r="A29" s="106" t="s">
        <v>62</v>
      </c>
    </row>
    <row r="30" spans="1:1" x14ac:dyDescent="0.2">
      <c r="A30" s="106" t="s">
        <v>63</v>
      </c>
    </row>
  </sheetData>
  <sortState xmlns:xlrd2="http://schemas.microsoft.com/office/spreadsheetml/2017/richdata2" ref="A2:A14">
    <sortCondition ref="A2:A14"/>
  </sortState>
  <pageMargins left="0.7" right="0.7" top="0.75" bottom="0.75" header="0.3" footer="0.3"/>
  <headerFooter>
    <oddHeader>&amp;C&amp;"Arial"&amp;12&amp;KA80000 OFFICIAL&amp;1#_x000D_</oddHeader>
  </headerFooter>
</worksheet>
</file>

<file path=docMetadata/LabelInfo.xml><?xml version="1.0" encoding="utf-8"?>
<clbl:labelList xmlns:clbl="http://schemas.microsoft.com/office/2020/mipLabelMetadata">
  <clbl:label id="{77274858-3b1d-4431-8679-d878f40e28fd}" enabled="1" method="Privileged" siteId="{bda528f7-fca9-432f-bc98-bd7e90d40906}"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NCS EMG Fellowship Logbook</vt:lpstr>
      <vt:lpstr>EP Logbook</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Hafner, Jessica (Health)</cp:lastModifiedBy>
  <dcterms:created xsi:type="dcterms:W3CDTF">2023-05-16T04:22:42Z</dcterms:created>
  <dcterms:modified xsi:type="dcterms:W3CDTF">2024-10-03T01:34:24Z</dcterms:modified>
</cp:coreProperties>
</file>